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<sst xmlns="http://schemas.openxmlformats.org/spreadsheetml/2006/main" count="34" uniqueCount="30">
  <si>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Total grams AB</t>
  </si>
  <si>
    <t>Total grams TB</t>
  </si>
  <si>
    <t>Total grams AF</t>
  </si>
  <si>
    <t>Total grams TF</t>
  </si>
  <si>
    <t>Calculator for grams of actual microbes in a compost extract using Soil Foodweb Inc. analyses</t>
  </si>
  <si>
    <t>Number of total gallons in extract</t>
  </si>
  <si>
    <t>Tea Volume</t>
  </si>
  <si>
    <t>Grams of actual microbes from the material added @ 32gr/oz.</t>
  </si>
  <si>
    <r>
      <t xml:space="preserve">Numbers from SFI </t>
    </r>
    <r>
      <rPr>
        <b/>
        <sz val="14"/>
        <color indexed="10"/>
        <rFont val="Arial"/>
        <family val="2"/>
      </rPr>
      <t>compost tea</t>
    </r>
    <r>
      <rPr>
        <b/>
        <sz val="10"/>
        <rFont val="Arial"/>
        <family val="2"/>
      </rPr>
      <t xml:space="preserve"> analysis sheet</t>
    </r>
  </si>
  <si>
    <r>
      <t xml:space="preserve">Numbers from SFI  </t>
    </r>
    <r>
      <rPr>
        <b/>
        <sz val="14"/>
        <color indexed="10"/>
        <rFont val="Arial"/>
        <family val="2"/>
      </rPr>
      <t>compost</t>
    </r>
    <r>
      <rPr>
        <b/>
        <sz val="10"/>
        <rFont val="Arial"/>
        <family val="2"/>
      </rPr>
      <t xml:space="preserve"> analysis sheet</t>
    </r>
  </si>
  <si>
    <t>Added 5# Grossmans vermicompost</t>
  </si>
  <si>
    <t>50 gallon sotillo extractor</t>
  </si>
  <si>
    <t>Active Bacterial ug/gr</t>
  </si>
  <si>
    <t>Total Bacterial ug/gr</t>
  </si>
  <si>
    <t>Active Fungal ug/gr</t>
  </si>
  <si>
    <t>Total Fungal ug/gr</t>
  </si>
  <si>
    <t>Active Bacterial ug/ml</t>
  </si>
  <si>
    <t>Total Bacterial ug/ml</t>
  </si>
  <si>
    <t>Active Fungal ug/ml</t>
  </si>
  <si>
    <t>Total Fungal ug/ml</t>
  </si>
  <si>
    <t>Linear analysis of compost or compost tea to compare weights of mictoogranisms existing or grown.</t>
  </si>
  <si>
    <t>Calculated Growth     "output/input"</t>
  </si>
  <si>
    <t>To examine the efficiency of extraction for a process the compost and compost tea must be a paired test!</t>
  </si>
  <si>
    <t>Note: used 8.3lb/gal  16oz/lb  32gr/oz to get the 4250 multiplier</t>
  </si>
  <si>
    <t>Note: used 16oz/lb and 32gr/oz conversion factors.</t>
  </si>
  <si>
    <t>eg: Total Active Bacteria in the tea divided by Active Bacteria in the compost</t>
  </si>
  <si>
    <t>Weight of material added in pounds to the extractor</t>
  </si>
  <si>
    <t>Grams of microbes produced/extracted.</t>
  </si>
  <si>
    <r>
      <t xml:space="preserve">Change only the </t>
    </r>
    <r>
      <rPr>
        <b/>
        <sz val="16"/>
        <color indexed="17"/>
        <rFont val="Tahoma"/>
        <family val="2"/>
      </rPr>
      <t>GREEN</t>
    </r>
    <r>
      <rPr>
        <b/>
        <sz val="16"/>
        <rFont val="Tahoma"/>
        <family val="2"/>
      </rPr>
      <t xml:space="preserve"> numbers to calculate your results.</t>
    </r>
  </si>
  <si>
    <t>This means the compost used for extracting and the resulting ACT were anyalzed at about the same time.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</si>
</sst>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57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6"/>
      <name val="Tahoma"/>
      <family val="2"/>
    </font>
    <font>
      <b/>
      <sz val="16"/>
      <color indexed="17"/>
      <name val="Tahoma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0" fillId="0" borderId="0" xfId="0" applyBorder="1" applyAlignment="1">
      <alignment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G9" sqref="G9"/>
    </sheetView>
  </sheetViews>
  <sheetFormatPr defaultColWidth="9.140625" defaultRowHeight="12.75"/>
  <cols>
    <col min="1" max="1" width="18.00390625" style="0" customWidth="1"/>
    <col min="7" max="7" width="11.57421875" style="0" customWidth="1"/>
  </cols>
  <sheetData>
    <row r="1" spans="1:10" s="8" customFormat="1" ht="15.75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</row>
    <row r="2" spans="1:7" ht="19.5" customHeight="1" thickBot="1">
      <c r="A2" s="14"/>
      <c r="B2" s="14"/>
      <c r="C2" s="14"/>
      <c r="D2" s="14"/>
      <c r="E2" s="14"/>
      <c r="F2" s="14"/>
      <c r="G2" s="14"/>
    </row>
    <row r="3" spans="1:11" ht="14.25">
      <c r="A3" s="18" t="s">
        <v>22</v>
      </c>
      <c r="B3" s="19"/>
      <c r="C3" s="19"/>
      <c r="D3" s="19"/>
      <c r="E3" s="19"/>
      <c r="F3" s="19"/>
      <c r="G3" s="19"/>
      <c r="H3" s="19"/>
      <c r="I3" s="20"/>
      <c r="J3" s="25"/>
      <c r="K3" s="24"/>
    </row>
    <row r="4" spans="1:11" ht="15" thickBot="1">
      <c r="A4" s="21" t="s">
        <v>29</v>
      </c>
      <c r="B4" s="22"/>
      <c r="C4" s="22"/>
      <c r="D4" s="22"/>
      <c r="E4" s="22"/>
      <c r="F4" s="22"/>
      <c r="G4" s="22"/>
      <c r="H4" s="22"/>
      <c r="I4" s="23"/>
      <c r="J4" s="26"/>
      <c r="K4" s="24"/>
    </row>
    <row r="5" spans="1:11" ht="19.5" customHeight="1">
      <c r="A5" s="1"/>
      <c r="B5" s="17" t="s">
        <v>28</v>
      </c>
      <c r="C5" s="17"/>
      <c r="D5" s="17"/>
      <c r="E5" s="17"/>
      <c r="F5" s="17"/>
      <c r="G5" s="17"/>
      <c r="H5" s="17"/>
      <c r="I5" s="17"/>
      <c r="J5" s="17"/>
      <c r="K5" s="17"/>
    </row>
    <row r="6" s="14" customFormat="1" ht="12.75"/>
    <row r="7" spans="1:10" s="2" customFormat="1" ht="30" customHeight="1">
      <c r="A7" s="3"/>
      <c r="B7" s="13" t="s">
        <v>9</v>
      </c>
      <c r="C7" s="13"/>
      <c r="D7" s="13"/>
      <c r="E7" s="13"/>
      <c r="F7" s="13"/>
      <c r="G7" s="15" t="s">
        <v>7</v>
      </c>
      <c r="H7" s="15"/>
      <c r="I7" s="15"/>
      <c r="J7" s="15"/>
    </row>
    <row r="8" spans="1:10" s="2" customFormat="1" ht="38.25">
      <c r="A8" s="2" t="s">
        <v>26</v>
      </c>
      <c r="B8" s="3"/>
      <c r="C8" s="3" t="s">
        <v>12</v>
      </c>
      <c r="D8" s="3" t="s">
        <v>13</v>
      </c>
      <c r="E8" s="3" t="s">
        <v>14</v>
      </c>
      <c r="F8" s="3" t="s">
        <v>15</v>
      </c>
      <c r="G8" s="2" t="s">
        <v>0</v>
      </c>
      <c r="H8" s="2" t="s">
        <v>1</v>
      </c>
      <c r="I8" s="2" t="s">
        <v>2</v>
      </c>
      <c r="J8" s="2" t="s">
        <v>3</v>
      </c>
    </row>
    <row r="9" spans="1:10" ht="12.75">
      <c r="A9" s="5">
        <v>3.5</v>
      </c>
      <c r="B9" s="5"/>
      <c r="C9" s="5">
        <v>103</v>
      </c>
      <c r="D9" s="5">
        <v>1686</v>
      </c>
      <c r="E9" s="5">
        <v>127</v>
      </c>
      <c r="F9" s="5">
        <v>1175</v>
      </c>
      <c r="G9">
        <f>SUM(A9*16*32*C9/1000000)</f>
        <v>0.184576</v>
      </c>
      <c r="H9">
        <f>SUM(A9*16*32*D9/1000000)</f>
        <v>3.021312</v>
      </c>
      <c r="I9">
        <f>SUM(A9*16*32*E9/1000000)</f>
        <v>0.227584</v>
      </c>
      <c r="J9">
        <f>SUM(A9*16*32*F9/1000000)</f>
        <v>2.1056</v>
      </c>
    </row>
    <row r="11" ht="12.75">
      <c r="A11" t="s">
        <v>10</v>
      </c>
    </row>
    <row r="12" ht="12.75">
      <c r="A12" t="s">
        <v>24</v>
      </c>
    </row>
    <row r="13" s="4" customFormat="1" ht="13.5" thickBot="1"/>
    <row r="14" spans="1:10" ht="12.75">
      <c r="A14" s="14" t="s">
        <v>4</v>
      </c>
      <c r="B14" s="14"/>
      <c r="C14" s="14"/>
      <c r="D14" s="14"/>
      <c r="E14" s="14"/>
      <c r="F14" s="14"/>
      <c r="G14" s="14"/>
      <c r="H14" s="14"/>
      <c r="I14" s="14"/>
      <c r="J14" s="14"/>
    </row>
    <row r="15" s="14" customFormat="1" ht="12.75"/>
    <row r="16" spans="2:10" s="2" customFormat="1" ht="30" customHeight="1">
      <c r="B16" s="13" t="s">
        <v>8</v>
      </c>
      <c r="C16" s="13"/>
      <c r="D16" s="13"/>
      <c r="E16" s="13"/>
      <c r="F16" s="13"/>
      <c r="G16" s="16" t="s">
        <v>27</v>
      </c>
      <c r="H16" s="13"/>
      <c r="I16" s="13"/>
      <c r="J16" s="13"/>
    </row>
    <row r="17" spans="1:10" s="2" customFormat="1" ht="38.25">
      <c r="A17" s="2" t="s">
        <v>5</v>
      </c>
      <c r="B17" s="3" t="s">
        <v>6</v>
      </c>
      <c r="C17" s="3" t="s">
        <v>16</v>
      </c>
      <c r="D17" s="3" t="s">
        <v>17</v>
      </c>
      <c r="E17" s="3" t="s">
        <v>18</v>
      </c>
      <c r="F17" s="3" t="s">
        <v>19</v>
      </c>
      <c r="G17" s="2" t="s">
        <v>0</v>
      </c>
      <c r="H17" s="2" t="s">
        <v>1</v>
      </c>
      <c r="I17" s="2" t="s">
        <v>2</v>
      </c>
      <c r="J17" s="2" t="s">
        <v>3</v>
      </c>
    </row>
    <row r="18" spans="1:10" ht="12.75">
      <c r="A18" s="5">
        <v>25</v>
      </c>
      <c r="B18" s="6">
        <v>1</v>
      </c>
      <c r="C18" s="5">
        <v>519.7</v>
      </c>
      <c r="D18" s="5">
        <v>410</v>
      </c>
      <c r="E18" s="5">
        <v>37.57</v>
      </c>
      <c r="F18" s="5">
        <v>56.11</v>
      </c>
      <c r="G18">
        <f>SUM(A18*4250*C18/1000000)</f>
        <v>55.21812500000001</v>
      </c>
      <c r="H18">
        <f>SUM(A18*4250*D18/1000000)</f>
        <v>43.5625</v>
      </c>
      <c r="I18">
        <f>SUM(A18*4250*E18/1000000)</f>
        <v>3.9918125</v>
      </c>
      <c r="J18">
        <f>SUM(A18*4250*F18/1000000)</f>
        <v>5.9616875</v>
      </c>
    </row>
    <row r="20" ht="12.75">
      <c r="A20" t="s">
        <v>11</v>
      </c>
    </row>
    <row r="21" spans="1:10" ht="12.75">
      <c r="A21" t="s">
        <v>23</v>
      </c>
      <c r="G21" s="12" t="s">
        <v>21</v>
      </c>
      <c r="H21" s="12"/>
      <c r="I21" s="12"/>
      <c r="J21" s="12"/>
    </row>
    <row r="22" spans="7:10" ht="30" customHeight="1">
      <c r="G22" s="11" t="s">
        <v>25</v>
      </c>
      <c r="H22" s="11"/>
      <c r="I22" s="11"/>
      <c r="J22" s="11"/>
    </row>
    <row r="23" spans="7:10" ht="12.75">
      <c r="G23" s="10"/>
      <c r="H23" s="10"/>
      <c r="I23" s="10"/>
      <c r="J23" s="10"/>
    </row>
    <row r="24" spans="7:10" ht="12.75">
      <c r="G24" s="7">
        <f>SUM(G18/G9)</f>
        <v>299.16199830963944</v>
      </c>
      <c r="H24" s="7">
        <f>SUM(H18/H9)</f>
        <v>14.41840498432469</v>
      </c>
      <c r="I24" s="7">
        <f>SUM(I18/I9)</f>
        <v>17.539952281355454</v>
      </c>
      <c r="J24" s="7">
        <f>SUM(J18/J9)</f>
        <v>2.831348546732523</v>
      </c>
    </row>
  </sheetData>
  <mergeCells count="11">
    <mergeCell ref="A2:G2"/>
    <mergeCell ref="B7:F7"/>
    <mergeCell ref="G7:J7"/>
    <mergeCell ref="A14:J14"/>
    <mergeCell ref="A6:IV6"/>
    <mergeCell ref="G22:J22"/>
    <mergeCell ref="G21:J21"/>
    <mergeCell ref="B5:K5"/>
    <mergeCell ref="B16:F16"/>
    <mergeCell ref="A15:IV15"/>
    <mergeCell ref="G16:J1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A. Loring</dc:creator>
  <cp:keywords/>
  <dc:description/>
  <cp:lastModifiedBy>David A. Loring</cp:lastModifiedBy>
  <dcterms:created xsi:type="dcterms:W3CDTF">2003-09-02T17:05:09Z</dcterms:created>
  <dcterms:modified xsi:type="dcterms:W3CDTF">2003-09-10T18:26:30Z</dcterms:modified>
  <cp:category/>
  <cp:version/>
  <cp:contentType/>
  <cp:contentStatus/>
</cp:coreProperties>
</file>